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4\Cuenta Pública\3ER TRIM\"/>
    </mc:Choice>
  </mc:AlternateContent>
  <bookViews>
    <workbookView xWindow="-110" yWindow="-110" windowWidth="19420" windowHeight="1030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F37" i="4"/>
  <c r="E37" i="4"/>
  <c r="D37" i="4"/>
  <c r="C37" i="4"/>
  <c r="G35" i="4"/>
  <c r="G34" i="4"/>
  <c r="G33" i="4"/>
  <c r="G32" i="4"/>
  <c r="G31" i="4" s="1"/>
  <c r="F31" i="4"/>
  <c r="E31" i="4"/>
  <c r="D31" i="4"/>
  <c r="C31" i="4"/>
  <c r="B31" i="4"/>
  <c r="G29" i="4"/>
  <c r="G28" i="4"/>
  <c r="G27" i="4"/>
  <c r="G26" i="4"/>
  <c r="G25" i="4"/>
  <c r="G24" i="4"/>
  <c r="G23" i="4"/>
  <c r="G22" i="4"/>
  <c r="F21" i="4"/>
  <c r="G21" i="4" s="1"/>
  <c r="E21" i="4"/>
  <c r="D21" i="4"/>
  <c r="C21" i="4"/>
  <c r="B21" i="4"/>
  <c r="F16" i="4"/>
  <c r="E16" i="4"/>
  <c r="C16" i="4"/>
  <c r="B16" i="4"/>
  <c r="G14" i="4"/>
  <c r="D16" i="4"/>
  <c r="G13" i="4"/>
  <c r="G12" i="4"/>
  <c r="G11" i="4"/>
  <c r="G10" i="4"/>
  <c r="G9" i="4"/>
  <c r="G8" i="4"/>
  <c r="G7" i="4"/>
  <c r="G6" i="4"/>
  <c r="G5" i="4"/>
  <c r="B40" i="4" l="1"/>
  <c r="C40" i="4"/>
  <c r="D40" i="4"/>
  <c r="E40" i="4"/>
  <c r="F40" i="4"/>
  <c r="G40" i="4"/>
  <c r="G16" i="4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<sst xmlns="http://schemas.openxmlformats.org/spreadsheetml/2006/main" count="66" uniqueCount="43">
  <si>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</si>
  <si>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</si>
  <si>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</si>
  <si>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</si>
  <si>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</si>
  <si>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</si>
  <si>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</si>
  <si>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</si>
  <si>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</si>
  <si>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</si>
  <si>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</si>
  <si>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</si>
  <si>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</si>
  <si>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</si>
  <si>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</si>
  <si>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</si>
  <si>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</si>
  <si>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</si>
  <si>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</si>
  <si>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</si>
  <si>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</si>
  <si>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</si>
  <si>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</si>
  <si>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</si>
  <si>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</si>
  <si>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</si>
  <si>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</si>
  <si>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</si>
  <si>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</si>
  <si>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</si>
  <si>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</si>
  <si>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</si>
  <si>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</si>
  <si>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</si>
  <si>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</si>
  <si>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</si>
  <si>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</si>
  <si>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</si>
  <si>
    <t xml:space="preserve">TESORERA MUNICIPAL               </t>
  </si>
  <si>
    <t>C.P. GRACIELA RODRÍGUEZ FLORES</t>
  </si>
  <si>
    <t>MTRA. ALEJANDRA GUTIÉRREZ CAMPOS</t>
  </si>
  <si>
    <t xml:space="preserve">PRESIDENTA MUNICIPAL                                                                                         </t>
  </si>
  <si>
    <t>Municipio de León
Estado Analítico de Ingresos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</si>
</sst>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  <numFmt numFmtId="167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166" fontId="3" fillId="0" borderId="9" xfId="18" applyNumberFormat="1" applyFont="1" applyBorder="1" applyAlignment="1" applyProtection="1">
      <alignment vertical="top"/>
      <protection locked="0"/>
    </xf>
    <xf numFmtId="166" fontId="3" fillId="0" borderId="11" xfId="18" applyNumberFormat="1" applyFont="1" applyBorder="1" applyAlignment="1" applyProtection="1">
      <alignment vertical="top"/>
      <protection locked="0"/>
    </xf>
    <xf numFmtId="166" fontId="3" fillId="0" borderId="10" xfId="18" applyNumberFormat="1" applyFont="1" applyBorder="1" applyAlignment="1" applyProtection="1">
      <alignment vertical="top"/>
      <protection locked="0"/>
    </xf>
    <xf numFmtId="166" fontId="8" fillId="0" borderId="4" xfId="18" applyNumberFormat="1" applyFont="1" applyBorder="1" applyAlignment="1" applyProtection="1">
      <alignment vertical="top"/>
      <protection locked="0"/>
    </xf>
    <xf numFmtId="166" fontId="8" fillId="0" borderId="9" xfId="18" applyNumberFormat="1" applyFont="1" applyBorder="1" applyAlignment="1" applyProtection="1">
      <alignment vertical="top"/>
      <protection locked="0"/>
    </xf>
    <xf numFmtId="166" fontId="7" fillId="0" borderId="11" xfId="18" applyNumberFormat="1" applyFont="1" applyBorder="1" applyAlignment="1" applyProtection="1">
      <alignment vertical="top"/>
      <protection locked="0"/>
    </xf>
    <xf numFmtId="166" fontId="8" fillId="0" borderId="11" xfId="1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7" fontId="13" fillId="0" borderId="8" xfId="3" applyNumberFormat="1" applyFont="1" applyBorder="1" applyAlignment="1" applyProtection="1">
      <alignment horizontal="center" vertical="top" wrapText="1"/>
      <protection locked="0"/>
    </xf>
    <xf numFmtId="167" fontId="13" fillId="0" borderId="0" xfId="3" applyNumberFormat="1" applyFont="1" applyBorder="1" applyAlignment="1" applyProtection="1">
      <alignment horizontal="center" vertical="top" wrapText="1"/>
      <protection locked="0"/>
    </xf>
    <xf numFmtId="2" fontId="7" fillId="0" borderId="10" xfId="1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0" fontId="0" fillId="0" borderId="0" xfId="8" applyFont="1" applyAlignment="1" applyProtection="1">
      <alignment horizontal="left" vertical="top" wrapText="1"/>
      <protection locked="0"/>
    </xf>
    <xf numFmtId="167" fontId="13" fillId="0" borderId="8" xfId="3" applyNumberFormat="1" applyFont="1" applyBorder="1" applyAlignment="1" applyProtection="1">
      <alignment horizontal="center" vertical="top" wrapText="1"/>
      <protection locked="0"/>
    </xf>
    <xf numFmtId="167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166" fontId="3" fillId="0" borderId="0" xfId="8" applyNumberFormat="1" applyFont="1" applyAlignment="1" applyProtection="1">
      <alignment vertical="top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Normal="100" workbookViewId="0">
      <selection sqref="A1:G1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9" ht="33.65" customHeight="1" x14ac:dyDescent="0.2">
      <c r="A1" s="47" t="s">
        <v>42</v>
      </c>
      <c r="B1" s="48"/>
      <c r="C1" s="48"/>
      <c r="D1" s="48"/>
      <c r="E1" s="48"/>
      <c r="F1" s="48"/>
      <c r="G1" s="49"/>
    </row>
    <row r="2" spans="1:9" s="3" customFormat="1" ht="10.5" x14ac:dyDescent="0.2">
      <c r="A2" s="19"/>
      <c r="B2" s="52" t="s">
        <v>0</v>
      </c>
      <c r="C2" s="53"/>
      <c r="D2" s="53"/>
      <c r="E2" s="53"/>
      <c r="F2" s="54"/>
      <c r="G2" s="50" t="s">
        <v>7</v>
      </c>
    </row>
    <row r="3" spans="1:9" s="1" customFormat="1" ht="24.9" customHeight="1" x14ac:dyDescent="0.2">
      <c r="A3" s="2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9" s="1" customFormat="1" ht="10.5" x14ac:dyDescent="0.2">
      <c r="A4" s="2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9" x14ac:dyDescent="0.2">
      <c r="A5" s="37" t="s">
        <v>14</v>
      </c>
      <c r="B5" s="24">
        <v>1800363352.48</v>
      </c>
      <c r="C5" s="24">
        <v>91640849.060000002</v>
      </c>
      <c r="D5" s="24">
        <v>1892004201.54</v>
      </c>
      <c r="E5" s="24">
        <v>1636656920.9400001</v>
      </c>
      <c r="F5" s="24">
        <v>1636682950.4100001</v>
      </c>
      <c r="G5" s="24">
        <f t="shared" ref="G5:G14" si="0">F5-B5</f>
        <v>-163680402.06999993</v>
      </c>
    </row>
    <row r="6" spans="1:9" x14ac:dyDescent="0.2">
      <c r="A6" s="38" t="s">
        <v>15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f t="shared" si="0"/>
        <v>0</v>
      </c>
    </row>
    <row r="7" spans="1:9" x14ac:dyDescent="0.2">
      <c r="A7" s="37" t="s">
        <v>16</v>
      </c>
      <c r="B7" s="25">
        <v>0</v>
      </c>
      <c r="C7" s="25">
        <v>47576.2</v>
      </c>
      <c r="D7" s="25">
        <v>47576.2</v>
      </c>
      <c r="E7" s="25">
        <v>58799.199999999997</v>
      </c>
      <c r="F7" s="25">
        <v>58799.199999999997</v>
      </c>
      <c r="G7" s="25">
        <f t="shared" si="0"/>
        <v>58799.199999999997</v>
      </c>
    </row>
    <row r="8" spans="1:9" x14ac:dyDescent="0.2">
      <c r="A8" s="37" t="s">
        <v>17</v>
      </c>
      <c r="B8" s="25">
        <v>406480209.44999999</v>
      </c>
      <c r="C8" s="25">
        <v>37093376.659999996</v>
      </c>
      <c r="D8" s="25">
        <v>443573586.11000001</v>
      </c>
      <c r="E8" s="25">
        <v>342705577.88</v>
      </c>
      <c r="F8" s="25">
        <v>342704503.95999998</v>
      </c>
      <c r="G8" s="25">
        <f t="shared" si="0"/>
        <v>-63775705.49000001</v>
      </c>
    </row>
    <row r="9" spans="1:9" x14ac:dyDescent="0.2">
      <c r="A9" s="37" t="s">
        <v>18</v>
      </c>
      <c r="B9" s="25">
        <v>236598869.75</v>
      </c>
      <c r="C9" s="25">
        <v>66669560.240000002</v>
      </c>
      <c r="D9" s="25">
        <v>303268429.99000001</v>
      </c>
      <c r="E9" s="25">
        <v>253497135.62</v>
      </c>
      <c r="F9" s="25">
        <v>253497351.62</v>
      </c>
      <c r="G9" s="25">
        <f t="shared" si="0"/>
        <v>16898481.870000005</v>
      </c>
    </row>
    <row r="10" spans="1:9" x14ac:dyDescent="0.2">
      <c r="A10" s="38" t="s">
        <v>19</v>
      </c>
      <c r="B10" s="25">
        <v>248728779.58000001</v>
      </c>
      <c r="C10" s="25">
        <v>76591922.530000001</v>
      </c>
      <c r="D10" s="25">
        <v>325320702.11000001</v>
      </c>
      <c r="E10" s="25">
        <v>242501802.50999999</v>
      </c>
      <c r="F10" s="25">
        <v>242824958.56999999</v>
      </c>
      <c r="G10" s="25">
        <f t="shared" si="0"/>
        <v>-5903821.0100000203</v>
      </c>
    </row>
    <row r="11" spans="1:9" x14ac:dyDescent="0.2">
      <c r="A11" s="37" t="s">
        <v>20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f t="shared" si="0"/>
        <v>0</v>
      </c>
    </row>
    <row r="12" spans="1:9" ht="20" x14ac:dyDescent="0.2">
      <c r="A12" s="37" t="s">
        <v>21</v>
      </c>
      <c r="B12" s="25">
        <v>5919430857.46</v>
      </c>
      <c r="C12" s="25">
        <v>-56284694.990000002</v>
      </c>
      <c r="D12" s="25">
        <v>5863146162.4700003</v>
      </c>
      <c r="E12" s="25">
        <v>4635235901.8900003</v>
      </c>
      <c r="F12" s="25">
        <v>4635235901.8900003</v>
      </c>
      <c r="G12" s="25">
        <f t="shared" si="0"/>
        <v>-1284194955.5699997</v>
      </c>
    </row>
    <row r="13" spans="1:9" ht="20" x14ac:dyDescent="0.2">
      <c r="A13" s="37" t="s">
        <v>22</v>
      </c>
      <c r="B13" s="25">
        <v>58567229.32</v>
      </c>
      <c r="C13" s="25">
        <v>215515190.41999999</v>
      </c>
      <c r="D13" s="25">
        <v>274082419.74000001</v>
      </c>
      <c r="E13" s="25">
        <v>151263228.74000001</v>
      </c>
      <c r="F13" s="25">
        <v>151263228.74000001</v>
      </c>
      <c r="G13" s="25">
        <f t="shared" si="0"/>
        <v>92695999.420000017</v>
      </c>
    </row>
    <row r="14" spans="1:9" x14ac:dyDescent="0.2">
      <c r="A14" s="37" t="s">
        <v>23</v>
      </c>
      <c r="B14" s="25">
        <v>0</v>
      </c>
      <c r="C14" s="25">
        <v>3257099252.0100002</v>
      </c>
      <c r="D14" s="25">
        <v>3257099252.0100002</v>
      </c>
      <c r="E14" s="25">
        <v>524187279.00999999</v>
      </c>
      <c r="F14" s="25">
        <v>524187279.00999999</v>
      </c>
      <c r="G14" s="25">
        <f t="shared" si="0"/>
        <v>524187279.00999999</v>
      </c>
    </row>
    <row r="15" spans="1:9" x14ac:dyDescent="0.2">
      <c r="A15" s="39"/>
      <c r="B15" s="26"/>
      <c r="C15" s="26"/>
      <c r="D15" s="26"/>
      <c r="E15" s="26"/>
      <c r="F15" s="26"/>
      <c r="G15" s="26"/>
    </row>
    <row r="16" spans="1:9" ht="10.5" x14ac:dyDescent="0.2">
      <c r="A16" s="40" t="s">
        <v>24</v>
      </c>
      <c r="B16" s="27">
        <f>SUM(B5:B14)</f>
        <v>8670169298.039999</v>
      </c>
      <c r="C16" s="27">
        <f t="shared" ref="C16:F16" si="1">SUM(C5:C14)</f>
        <v>3688373032.1300001</v>
      </c>
      <c r="D16" s="27">
        <f t="shared" si="1"/>
        <v>12358542330.17</v>
      </c>
      <c r="E16" s="27">
        <f t="shared" si="1"/>
        <v>7786106645.79</v>
      </c>
      <c r="F16" s="27">
        <f t="shared" si="1"/>
        <v>7786454973.4000006</v>
      </c>
      <c r="G16" s="27">
        <f>F16-B16</f>
        <v>-883714324.63999844</v>
      </c>
      <c r="I16" s="55"/>
    </row>
    <row r="17" spans="1:7" ht="10.5" x14ac:dyDescent="0.2">
      <c r="A17" s="9"/>
      <c r="B17" s="10"/>
      <c r="C17" s="10"/>
      <c r="D17" s="13"/>
      <c r="E17" s="11" t="s">
        <v>25</v>
      </c>
      <c r="F17" s="14"/>
      <c r="G17" s="34">
        <v>0</v>
      </c>
    </row>
    <row r="18" spans="1:7" ht="10.5" customHeight="1" x14ac:dyDescent="0.2">
      <c r="A18" s="35"/>
      <c r="B18" s="52" t="s">
        <v>0</v>
      </c>
      <c r="C18" s="53"/>
      <c r="D18" s="53"/>
      <c r="E18" s="53"/>
      <c r="F18" s="54"/>
      <c r="G18" s="50" t="s">
        <v>7</v>
      </c>
    </row>
    <row r="19" spans="1:7" ht="21" x14ac:dyDescent="0.2">
      <c r="A19" s="2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ht="10.5" x14ac:dyDescent="0.2">
      <c r="A20" s="3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17" t="s">
        <v>27</v>
      </c>
      <c r="B21" s="28">
        <f>SUM(B22:B29)</f>
        <v>8670169298.039999</v>
      </c>
      <c r="C21" s="28">
        <f t="shared" ref="C21:F21" si="2">SUM(C22:C29)</f>
        <v>431273780.12</v>
      </c>
      <c r="D21" s="28">
        <f t="shared" si="2"/>
        <v>9101443078.1599998</v>
      </c>
      <c r="E21" s="28">
        <f t="shared" si="2"/>
        <v>7261919366.7799997</v>
      </c>
      <c r="F21" s="28">
        <f t="shared" si="2"/>
        <v>7262267694.3900003</v>
      </c>
      <c r="G21" s="28">
        <f>F21-B21</f>
        <v>-1407901603.6499987</v>
      </c>
    </row>
    <row r="22" spans="1:7" x14ac:dyDescent="0.2">
      <c r="A22" s="41" t="s">
        <v>14</v>
      </c>
      <c r="B22" s="29">
        <v>1800363352.48</v>
      </c>
      <c r="C22" s="29">
        <v>91640849.060000002</v>
      </c>
      <c r="D22" s="29">
        <v>1892004201.54</v>
      </c>
      <c r="E22" s="29">
        <v>1636656920.9400001</v>
      </c>
      <c r="F22" s="29">
        <v>1636682950.4100001</v>
      </c>
      <c r="G22" s="29">
        <f>F22-B22</f>
        <v>-163680402.06999993</v>
      </c>
    </row>
    <row r="23" spans="1:7" x14ac:dyDescent="0.2">
      <c r="A23" s="41" t="s">
        <v>15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f t="shared" ref="G23:G29" si="3">F23-B23</f>
        <v>0</v>
      </c>
    </row>
    <row r="24" spans="1:7" x14ac:dyDescent="0.2">
      <c r="A24" s="41" t="s">
        <v>16</v>
      </c>
      <c r="B24" s="29">
        <v>0</v>
      </c>
      <c r="C24" s="29">
        <v>47576.2</v>
      </c>
      <c r="D24" s="29">
        <v>47576.2</v>
      </c>
      <c r="E24" s="29">
        <v>58799.199999999997</v>
      </c>
      <c r="F24" s="29">
        <v>58799.199999999997</v>
      </c>
      <c r="G24" s="29">
        <f t="shared" si="3"/>
        <v>58799.199999999997</v>
      </c>
    </row>
    <row r="25" spans="1:7" x14ac:dyDescent="0.2">
      <c r="A25" s="41" t="s">
        <v>17</v>
      </c>
      <c r="B25" s="29">
        <v>406480209.44999999</v>
      </c>
      <c r="C25" s="29">
        <v>37093376.659999996</v>
      </c>
      <c r="D25" s="29">
        <v>443573586.11000001</v>
      </c>
      <c r="E25" s="29">
        <v>342705577.88</v>
      </c>
      <c r="F25" s="29">
        <v>342704503.95999998</v>
      </c>
      <c r="G25" s="29">
        <f t="shared" si="3"/>
        <v>-63775705.49000001</v>
      </c>
    </row>
    <row r="26" spans="1:7" ht="12" x14ac:dyDescent="0.2">
      <c r="A26" s="41" t="s">
        <v>28</v>
      </c>
      <c r="B26" s="29">
        <v>236598869.75</v>
      </c>
      <c r="C26" s="29">
        <v>66669560.240000002</v>
      </c>
      <c r="D26" s="29">
        <v>303268429.99000001</v>
      </c>
      <c r="E26" s="29">
        <v>253497135.62</v>
      </c>
      <c r="F26" s="29">
        <v>253497351.62</v>
      </c>
      <c r="G26" s="29">
        <f t="shared" si="3"/>
        <v>16898481.870000005</v>
      </c>
    </row>
    <row r="27" spans="1:7" ht="12" x14ac:dyDescent="0.2">
      <c r="A27" s="41" t="s">
        <v>29</v>
      </c>
      <c r="B27" s="29">
        <v>248728779.58000001</v>
      </c>
      <c r="C27" s="29">
        <v>76591922.530000001</v>
      </c>
      <c r="D27" s="29">
        <v>325320702.11000001</v>
      </c>
      <c r="E27" s="29">
        <v>242501802.50999999</v>
      </c>
      <c r="F27" s="29">
        <v>242824958.56999999</v>
      </c>
      <c r="G27" s="29">
        <f t="shared" si="3"/>
        <v>-5903821.0100000203</v>
      </c>
    </row>
    <row r="28" spans="1:7" ht="20" x14ac:dyDescent="0.2">
      <c r="A28" s="41" t="s">
        <v>30</v>
      </c>
      <c r="B28" s="29">
        <v>5919430857.46</v>
      </c>
      <c r="C28" s="29">
        <v>-56284694.990000002</v>
      </c>
      <c r="D28" s="29">
        <v>5863146162.4700003</v>
      </c>
      <c r="E28" s="29">
        <v>4635235901.8900003</v>
      </c>
      <c r="F28" s="29">
        <v>4635235901.8900003</v>
      </c>
      <c r="G28" s="29">
        <f t="shared" si="3"/>
        <v>-1284194955.5699997</v>
      </c>
    </row>
    <row r="29" spans="1:7" ht="20" x14ac:dyDescent="0.2">
      <c r="A29" s="41" t="s">
        <v>22</v>
      </c>
      <c r="B29" s="29">
        <v>58567229.32</v>
      </c>
      <c r="C29" s="29">
        <v>215515190.41999999</v>
      </c>
      <c r="D29" s="29">
        <v>274082419.74000001</v>
      </c>
      <c r="E29" s="29">
        <v>151263228.74000001</v>
      </c>
      <c r="F29" s="29">
        <v>151263228.74000001</v>
      </c>
      <c r="G29" s="29">
        <f t="shared" si="3"/>
        <v>92695999.420000017</v>
      </c>
    </row>
    <row r="30" spans="1:7" x14ac:dyDescent="0.2">
      <c r="A30" s="41"/>
      <c r="B30" s="29"/>
      <c r="C30" s="29"/>
      <c r="D30" s="29"/>
      <c r="E30" s="29"/>
      <c r="F30" s="29"/>
      <c r="G30" s="29"/>
    </row>
    <row r="31" spans="1:7" ht="31.5" x14ac:dyDescent="0.2">
      <c r="A31" s="23" t="s">
        <v>36</v>
      </c>
      <c r="B31" s="30">
        <f>SUM(B32:B35)</f>
        <v>0</v>
      </c>
      <c r="C31" s="30">
        <f t="shared" ref="C31:G31" si="4">SUM(C32:C35)</f>
        <v>0</v>
      </c>
      <c r="D31" s="30">
        <f t="shared" si="4"/>
        <v>0</v>
      </c>
      <c r="E31" s="30">
        <f t="shared" si="4"/>
        <v>0</v>
      </c>
      <c r="F31" s="30">
        <f t="shared" si="4"/>
        <v>0</v>
      </c>
      <c r="G31" s="30">
        <f t="shared" si="4"/>
        <v>0</v>
      </c>
    </row>
    <row r="32" spans="1:7" x14ac:dyDescent="0.2">
      <c r="A32" s="41" t="s">
        <v>15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f t="shared" ref="G32:G35" si="5">F32-B32</f>
        <v>0</v>
      </c>
    </row>
    <row r="33" spans="1:7" ht="12" x14ac:dyDescent="0.2">
      <c r="A33" s="41" t="s">
        <v>31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f t="shared" si="5"/>
        <v>0</v>
      </c>
    </row>
    <row r="34" spans="1:7" ht="12" x14ac:dyDescent="0.2">
      <c r="A34" s="41" t="s">
        <v>32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f t="shared" si="5"/>
        <v>0</v>
      </c>
    </row>
    <row r="35" spans="1:7" ht="20" x14ac:dyDescent="0.2">
      <c r="A35" s="41" t="s">
        <v>22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f t="shared" si="5"/>
        <v>0</v>
      </c>
    </row>
    <row r="36" spans="1:7" x14ac:dyDescent="0.2">
      <c r="A36" s="42"/>
      <c r="B36" s="29"/>
      <c r="C36" s="29"/>
      <c r="D36" s="29"/>
      <c r="E36" s="29"/>
      <c r="F36" s="29"/>
      <c r="G36" s="29"/>
    </row>
    <row r="37" spans="1:7" ht="10.5" x14ac:dyDescent="0.2">
      <c r="A37" s="18" t="s">
        <v>33</v>
      </c>
      <c r="B37" s="30">
        <v>0</v>
      </c>
      <c r="C37" s="30">
        <f>C38</f>
        <v>3257099252.0100002</v>
      </c>
      <c r="D37" s="30">
        <f t="shared" ref="D37:G37" si="6">D38</f>
        <v>3257099252.0100002</v>
      </c>
      <c r="E37" s="30">
        <f t="shared" si="6"/>
        <v>524187279.00999999</v>
      </c>
      <c r="F37" s="30">
        <f t="shared" si="6"/>
        <v>524187279.00999999</v>
      </c>
      <c r="G37" s="30">
        <f t="shared" si="6"/>
        <v>524187279.00999999</v>
      </c>
    </row>
    <row r="38" spans="1:7" x14ac:dyDescent="0.2">
      <c r="A38" s="41" t="s">
        <v>23</v>
      </c>
      <c r="B38" s="29">
        <v>0</v>
      </c>
      <c r="C38" s="25">
        <v>3257099252.0100002</v>
      </c>
      <c r="D38" s="25">
        <v>3257099252.0100002</v>
      </c>
      <c r="E38" s="25">
        <v>524187279.00999999</v>
      </c>
      <c r="F38" s="25">
        <v>524187279.00999999</v>
      </c>
      <c r="G38" s="29">
        <f>F38-B38</f>
        <v>524187279.00999999</v>
      </c>
    </row>
    <row r="39" spans="1:7" ht="10.5" x14ac:dyDescent="0.2">
      <c r="A39" s="41"/>
      <c r="B39" s="30"/>
      <c r="C39" s="30"/>
      <c r="D39" s="30"/>
      <c r="E39" s="30"/>
      <c r="F39" s="30"/>
      <c r="G39" s="30"/>
    </row>
    <row r="40" spans="1:7" ht="10.5" x14ac:dyDescent="0.2">
      <c r="A40" s="43" t="s">
        <v>24</v>
      </c>
      <c r="B40" s="27">
        <f>B37+B31+B21</f>
        <v>8670169298.039999</v>
      </c>
      <c r="C40" s="27">
        <f t="shared" ref="C40:G40" si="7">C37+C31+C21</f>
        <v>3688373032.1300001</v>
      </c>
      <c r="D40" s="27">
        <f t="shared" si="7"/>
        <v>12358542330.17</v>
      </c>
      <c r="E40" s="27">
        <f t="shared" si="7"/>
        <v>7786106645.79</v>
      </c>
      <c r="F40" s="27">
        <f t="shared" si="7"/>
        <v>7786454973.4000006</v>
      </c>
      <c r="G40" s="27">
        <f t="shared" si="7"/>
        <v>-883714324.63999867</v>
      </c>
    </row>
    <row r="41" spans="1:7" ht="10.5" x14ac:dyDescent="0.2">
      <c r="A41" s="9"/>
      <c r="B41" s="10"/>
      <c r="C41" s="10"/>
      <c r="D41" s="10"/>
      <c r="E41" s="11" t="s">
        <v>25</v>
      </c>
      <c r="F41" s="12"/>
      <c r="G41" s="34">
        <v>0</v>
      </c>
    </row>
    <row r="43" spans="1:7" ht="22" x14ac:dyDescent="0.2">
      <c r="A43" s="15" t="s">
        <v>34</v>
      </c>
    </row>
    <row r="44" spans="1:7" ht="12" x14ac:dyDescent="0.2">
      <c r="A44" s="16" t="s">
        <v>35</v>
      </c>
    </row>
    <row r="45" spans="1:7" ht="31.5" customHeight="1" x14ac:dyDescent="0.2">
      <c r="A45" s="44" t="s">
        <v>37</v>
      </c>
      <c r="B45" s="44"/>
      <c r="C45" s="44"/>
      <c r="D45" s="44"/>
      <c r="E45" s="44"/>
      <c r="F45" s="44"/>
      <c r="G45" s="44"/>
    </row>
    <row r="65" spans="1:6" ht="14" x14ac:dyDescent="0.2">
      <c r="A65" s="31"/>
      <c r="B65" s="31"/>
      <c r="C65" s="31"/>
      <c r="D65" s="31"/>
      <c r="E65" s="31"/>
      <c r="F65" s="31"/>
    </row>
    <row r="66" spans="1:6" ht="14" x14ac:dyDescent="0.2">
      <c r="A66" s="32" t="s">
        <v>41</v>
      </c>
      <c r="B66" s="31"/>
      <c r="C66" s="31"/>
      <c r="D66" s="45" t="s">
        <v>38</v>
      </c>
      <c r="E66" s="45"/>
      <c r="F66" s="45"/>
    </row>
    <row r="67" spans="1:6" ht="14" x14ac:dyDescent="0.2">
      <c r="A67" s="33" t="s">
        <v>40</v>
      </c>
      <c r="B67" s="31"/>
      <c r="C67" s="31"/>
      <c r="D67" s="46" t="s">
        <v>39</v>
      </c>
      <c r="E67" s="46"/>
      <c r="F67" s="46"/>
    </row>
  </sheetData>
  <sheetProtection formatCells="0" formatColumns="0" formatRows="0" insertRows="0" autoFilter="0"/>
  <mergeCells count="8">
    <mergeCell ref="A45:G45"/>
    <mergeCell ref="D66:F66"/>
    <mergeCell ref="D67:F67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3C670F-8F72-466B-B4EE-09961D6D1A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2024-07-23T14:31:04Z</cp:lastPrinted>
  <dcterms:created xsi:type="dcterms:W3CDTF">2012-12-11T20:48:19Z</dcterms:created>
  <dcterms:modified xsi:type="dcterms:W3CDTF">2024-10-15T19:42:44Z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